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4E1CB2FE\"/>
    </mc:Choice>
  </mc:AlternateContent>
  <xr:revisionPtr revIDLastSave="0" documentId="13_ncr:1_{9BE54629-572C-46FD-B16D-834A32495713}" xr6:coauthVersionLast="47" xr6:coauthVersionMax="47" xr10:uidLastSave="{00000000-0000-0000-0000-000000000000}"/>
  <bookViews>
    <workbookView xWindow="-120" yWindow="-120" windowWidth="29040" windowHeight="15840" xr2:uid="{F6873379-9FB5-4562-8DA2-065B43249BED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8" i="2" l="1"/>
  <c r="E37" i="2"/>
  <c r="E52" i="2"/>
  <c r="E56" i="2"/>
  <c r="E24" i="2"/>
  <c r="E23" i="2" s="1"/>
  <c r="E8" i="2"/>
  <c r="E5" i="2" s="1"/>
  <c r="E51" i="2" l="1"/>
  <c r="E82" i="2" s="1"/>
</calcChain>
</file>

<file path=xl/sharedStrings.xml><?xml version="1.0" encoding="utf-8"?>
<sst xmlns="http://schemas.openxmlformats.org/spreadsheetml/2006/main" count="115" uniqueCount="113">
  <si>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</si>
  <si>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</si>
  <si>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</si>
  <si>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</si>
  <si>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</si>
  <si>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</si>
  <si>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</si>
  <si>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</si>
  <si>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</si>
  <si>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</si>
  <si>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</si>
  <si>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</si>
  <si>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</si>
  <si>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</si>
  <si>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</si>
  <si>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</si>
  <si>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</si>
  <si>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</si>
  <si>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</si>
  <si>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</si>
  <si>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</si>
  <si>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</si>
  <si>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</si>
  <si>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</si>
  <si>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</si>
  <si>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</si>
  <si>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</si>
  <si>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</si>
  <si>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</si>
  <si>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</si>
  <si>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</si>
  <si>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</si>
  <si>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</si>
  <si>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</si>
  <si>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</si>
  <si>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</si>
  <si>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</si>
  <si>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</si>
  <si>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</si>
  <si>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</si>
  <si>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</si>
  <si>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</si>
  <si>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</si>
  <si>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</si>
  <si>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</si>
  <si>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</si>
  <si>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</si>
  <si>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</si>
  <si>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</si>
  <si>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</si>
  <si>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</si>
  <si>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</si>
  <si>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</si>
  <si>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</si>
  <si>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</si>
  <si>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8240</t>
  </si>
  <si>
    <t>Заходи та роботи з територіальної оборони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</si>
  <si>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</si>
  <si>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</si>
  <si>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</si>
  <si>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</si>
  <si>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</si>
  <si>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</si>
  <si>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</si>
  <si>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</si>
  <si>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</si>
  <si>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</si>
  <si>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</si>
  <si>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</si>
  <si>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</si>
  <si>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</si>
  <si>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</si>
  <si>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</si>
  <si>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</si>
  <si>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</si>
  <si>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Завершення утеплення фасаду  Ліцею №2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</si>
  <si>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</si>
  <si>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Придбання обладнання для НУШ (Інтерактивні панелі з базовим програмним забезпеченням  для 7 класів)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</si>
  <si>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</si>
  <si>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</si>
  <si>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</si>
  <si>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</si>
  <si>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</t>
  </si>
  <si>
    <t>Придбання офісних меблів (шафа,стіл, стільці) для облаштування робочого місця працевлаштованої особи з інвалідністю</t>
  </si>
  <si>
    <t>Отримання книг (благодійна допомога)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</si>
  <si>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</si>
  <si>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</si>
  <si>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Капітальний ремонт котельні по вул. Соборна 7/6 в м.Дунаївці</t>
  </si>
  <si>
    <t>Виготовлення проектно-кошторисної документації та експертиза проекту "Капітальний ремонт котельні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</si>
  <si>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</si>
  <si>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</si>
  <si>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</si>
  <si>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</si>
  <si>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</si>
  <si>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</si>
  <si>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</si>
  <si>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</si>
  <si>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</si>
  <si>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</si>
  <si>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Співфінансування централізованого придбання шкільних автобусів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</si>
  <si>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</si>
  <si>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</si>
  <si>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</si>
  <si>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дорожнього покриття по вул. Лендера Франца ( від будинку №39 до будинку №1Б) м.Дунаївці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</si>
  <si>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</si>
  <si>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</si>
  <si>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</si>
  <si>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</si>
  <si>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</si>
  <si>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</si>
  <si>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</si>
  <si>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</si>
  <si>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Аналіз видатків  розвитку  за  січень-травень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</si>
</sst>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47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2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164" fontId="8" fillId="0" borderId="1" xfId="1" applyNumberFormat="1" applyFont="1" applyBorder="1" applyAlignment="1">
      <alignment vertical="center"/>
    </xf>
    <xf numFmtId="0" fontId="8" fillId="0" borderId="1" xfId="1" applyFont="1" applyBorder="1" applyAlignment="1">
      <alignment vertical="center" wrapText="1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164" fontId="8" fillId="0" borderId="1" xfId="4" applyNumberFormat="1" applyFont="1" applyBorder="1"/>
    <xf numFmtId="0" fontId="3" fillId="0" borderId="1" xfId="4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3" fillId="0" borderId="0" xfId="4"/>
    <xf numFmtId="0" fontId="8" fillId="2" borderId="1" xfId="4" applyFont="1" applyFill="1" applyBorder="1" applyAlignment="1">
      <alignment vertical="center" wrapText="1"/>
    </xf>
    <xf numFmtId="164" fontId="1" fillId="0" borderId="2" xfId="1" applyNumberFormat="1" applyBorder="1" applyAlignment="1">
      <alignment vertical="center"/>
    </xf>
    <xf numFmtId="164" fontId="1" fillId="0" borderId="0" xfId="1" applyNumberFormat="1" applyAlignment="1">
      <alignment vertical="center"/>
    </xf>
    <xf numFmtId="0" fontId="8" fillId="0" borderId="1" xfId="1" applyFont="1" applyBorder="1"/>
    <xf numFmtId="164" fontId="8" fillId="0" borderId="3" xfId="1" applyNumberFormat="1" applyFont="1" applyBorder="1"/>
    <xf numFmtId="164" fontId="8" fillId="0" borderId="1" xfId="1" applyNumberFormat="1" applyFont="1" applyBorder="1"/>
    <xf numFmtId="0" fontId="8" fillId="0" borderId="4" xfId="1" applyFont="1" applyBorder="1"/>
    <xf numFmtId="164" fontId="8" fillId="0" borderId="4" xfId="1" applyNumberFormat="1" applyFont="1" applyBorder="1"/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/>
    </xf>
    <xf numFmtId="0" fontId="1" fillId="0" borderId="2" xfId="1" applyBorder="1" applyAlignment="1">
      <alignment horizontal="center" vertical="center"/>
    </xf>
    <xf numFmtId="0" fontId="1" fillId="0" borderId="2" xfId="1" applyBorder="1"/>
    <xf numFmtId="4" fontId="3" fillId="0" borderId="0" xfId="2" applyNumberFormat="1" applyAlignment="1">
      <alignment vertical="center"/>
    </xf>
    <xf numFmtId="0" fontId="9" fillId="0" borderId="0" xfId="0" applyFont="1"/>
    <xf numFmtId="0" fontId="8" fillId="0" borderId="0" xfId="1" applyFont="1"/>
    <xf numFmtId="165" fontId="8" fillId="0" borderId="4" xfId="1" applyNumberFormat="1" applyFont="1" applyBorder="1"/>
    <xf numFmtId="165" fontId="8" fillId="0" borderId="0" xfId="1" applyNumberFormat="1" applyFont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98B42AD6-1FC2-4D1B-BDDF-51556ED1034A}"/>
    <cellStyle name="Обычный 2" xfId="2" xr:uid="{4865E46A-88D3-4B04-B0DD-1014FD286051}"/>
    <cellStyle name="Обычный 2 2" xfId="4" xr:uid="{194CC203-AC1D-46BE-88E1-7243781FEA9A}"/>
    <cellStyle name="Обычный_Лист1" xfId="3" xr:uid="{14B9915C-8781-4695-B10E-46CEE854AF09}"/>
  </cellStyles>
  <dxfs count="63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8F743-461D-41B3-B0B1-53EEDD644267}">
  <sheetPr>
    <pageSetUpPr fitToPage="1"/>
  </sheetPr>
  <dimension ref="A1:I92"/>
  <sheetViews>
    <sheetView tabSelected="1" topLeftCell="B1" zoomScaleNormal="100" workbookViewId="0">
      <selection activeCell="I6" sqref="I6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1.28515625" style="3" customWidth="1"/>
    <col min="4" max="6" width="15.7109375" style="1" customWidth="1"/>
    <col min="7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1" spans="1:7" s="8" customFormat="1" x14ac:dyDescent="0.2">
      <c r="B1" s="9"/>
      <c r="C1" s="10"/>
    </row>
    <row r="2" spans="1:7" s="8" customFormat="1" ht="18.75" x14ac:dyDescent="0.3">
      <c r="B2" s="46" t="s">
        <v>112</v>
      </c>
      <c r="C2" s="46"/>
      <c r="D2" s="46"/>
      <c r="E2" s="46"/>
      <c r="F2" s="46"/>
    </row>
    <row r="3" spans="1:7" s="8" customFormat="1" ht="14.25" x14ac:dyDescent="0.2">
      <c r="B3" s="9"/>
      <c r="C3" s="10"/>
      <c r="F3" s="11" t="s">
        <v>63</v>
      </c>
    </row>
    <row r="4" spans="1:7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64</v>
      </c>
    </row>
    <row r="5" spans="1:7" ht="62.25" customHeight="1" x14ac:dyDescent="0.2">
      <c r="A5" s="7">
        <v>1</v>
      </c>
      <c r="B5" s="16" t="s">
        <v>4</v>
      </c>
      <c r="C5" s="15" t="s">
        <v>65</v>
      </c>
      <c r="D5" s="17">
        <v>0</v>
      </c>
      <c r="E5" s="17">
        <f>E6+E8+E10+E15+E17+E19</f>
        <v>8285.8140000000003</v>
      </c>
      <c r="F5" s="17">
        <v>5245.8140000000003</v>
      </c>
      <c r="G5" s="2"/>
    </row>
    <row r="6" spans="1:7" ht="46.5" customHeight="1" x14ac:dyDescent="0.2">
      <c r="A6" s="7">
        <v>1</v>
      </c>
      <c r="B6" s="16" t="s">
        <v>5</v>
      </c>
      <c r="C6" s="18" t="s">
        <v>6</v>
      </c>
      <c r="D6" s="17">
        <v>0</v>
      </c>
      <c r="E6" s="17">
        <v>30</v>
      </c>
      <c r="F6" s="17">
        <v>30</v>
      </c>
      <c r="G6" s="2"/>
    </row>
    <row r="7" spans="1:7" x14ac:dyDescent="0.2">
      <c r="A7" s="7">
        <v>0</v>
      </c>
      <c r="B7" s="16"/>
      <c r="C7" s="18" t="s">
        <v>66</v>
      </c>
      <c r="D7" s="17">
        <v>0</v>
      </c>
      <c r="E7" s="17">
        <v>30</v>
      </c>
      <c r="F7" s="17">
        <v>30</v>
      </c>
    </row>
    <row r="8" spans="1:7" x14ac:dyDescent="0.2">
      <c r="A8" s="7">
        <v>1</v>
      </c>
      <c r="B8" s="16" t="s">
        <v>7</v>
      </c>
      <c r="C8" s="18" t="s">
        <v>8</v>
      </c>
      <c r="D8" s="17">
        <v>0</v>
      </c>
      <c r="E8" s="17">
        <f>E9</f>
        <v>2334.8139999999999</v>
      </c>
      <c r="F8" s="17">
        <v>2334.8139999999999</v>
      </c>
      <c r="G8" s="2"/>
    </row>
    <row r="9" spans="1:7" x14ac:dyDescent="0.2">
      <c r="A9" s="7">
        <v>0</v>
      </c>
      <c r="B9" s="16"/>
      <c r="C9" s="18" t="s">
        <v>67</v>
      </c>
      <c r="D9" s="17">
        <v>0</v>
      </c>
      <c r="E9" s="17">
        <v>2334.8139999999999</v>
      </c>
      <c r="F9" s="17">
        <v>2334.8139999999999</v>
      </c>
    </row>
    <row r="10" spans="1:7" x14ac:dyDescent="0.2">
      <c r="A10" s="7">
        <v>1</v>
      </c>
      <c r="B10" s="16" t="s">
        <v>9</v>
      </c>
      <c r="C10" s="18" t="s">
        <v>10</v>
      </c>
      <c r="D10" s="17">
        <v>0</v>
      </c>
      <c r="E10" s="17">
        <v>2350</v>
      </c>
      <c r="F10" s="17">
        <v>1350</v>
      </c>
      <c r="G10" s="2"/>
    </row>
    <row r="11" spans="1:7" s="8" customFormat="1" x14ac:dyDescent="0.2">
      <c r="A11" s="19"/>
      <c r="B11" s="20"/>
      <c r="C11" s="21" t="s">
        <v>68</v>
      </c>
      <c r="D11" s="22">
        <v>0</v>
      </c>
      <c r="E11" s="23">
        <v>1000</v>
      </c>
      <c r="F11" s="22">
        <v>1000</v>
      </c>
    </row>
    <row r="12" spans="1:7" s="8" customFormat="1" x14ac:dyDescent="0.2">
      <c r="A12" s="19"/>
      <c r="B12" s="20"/>
      <c r="C12" s="21" t="s">
        <v>69</v>
      </c>
      <c r="D12" s="22">
        <v>0</v>
      </c>
      <c r="E12" s="23">
        <v>280</v>
      </c>
      <c r="F12" s="23">
        <v>280</v>
      </c>
    </row>
    <row r="13" spans="1:7" s="8" customFormat="1" x14ac:dyDescent="0.2">
      <c r="A13" s="19"/>
      <c r="B13" s="20"/>
      <c r="C13" s="21" t="s">
        <v>100</v>
      </c>
      <c r="D13" s="22">
        <v>0</v>
      </c>
      <c r="E13" s="23">
        <v>70</v>
      </c>
      <c r="F13" s="23">
        <v>70</v>
      </c>
    </row>
    <row r="14" spans="1:7" s="8" customFormat="1" ht="25.5" x14ac:dyDescent="0.2">
      <c r="A14" s="19"/>
      <c r="B14" s="20"/>
      <c r="C14" s="21" t="s">
        <v>101</v>
      </c>
      <c r="D14" s="22">
        <v>0</v>
      </c>
      <c r="E14" s="23">
        <v>1000</v>
      </c>
      <c r="F14" s="23">
        <v>0</v>
      </c>
    </row>
    <row r="15" spans="1:7" x14ac:dyDescent="0.2">
      <c r="A15" s="7">
        <v>1</v>
      </c>
      <c r="B15" s="16" t="s">
        <v>11</v>
      </c>
      <c r="C15" s="18" t="s">
        <v>12</v>
      </c>
      <c r="D15" s="17">
        <v>0</v>
      </c>
      <c r="E15" s="17">
        <v>200</v>
      </c>
      <c r="F15" s="17">
        <v>0</v>
      </c>
      <c r="G15" s="2"/>
    </row>
    <row r="16" spans="1:7" s="28" customFormat="1" ht="25.5" x14ac:dyDescent="0.2">
      <c r="A16" s="24">
        <v>0</v>
      </c>
      <c r="B16" s="25"/>
      <c r="C16" s="26" t="s">
        <v>70</v>
      </c>
      <c r="D16" s="27">
        <v>0</v>
      </c>
      <c r="E16" s="27">
        <v>200</v>
      </c>
      <c r="F16" s="27">
        <v>0</v>
      </c>
    </row>
    <row r="17" spans="1:9" ht="25.5" x14ac:dyDescent="0.2">
      <c r="A17" s="7">
        <v>1</v>
      </c>
      <c r="B17" s="16" t="s">
        <v>13</v>
      </c>
      <c r="C17" s="18" t="s">
        <v>14</v>
      </c>
      <c r="D17" s="17">
        <v>0</v>
      </c>
      <c r="E17" s="17">
        <v>50</v>
      </c>
      <c r="F17" s="17">
        <v>10</v>
      </c>
      <c r="G17" s="2"/>
    </row>
    <row r="18" spans="1:9" s="28" customFormat="1" ht="25.5" x14ac:dyDescent="0.2">
      <c r="A18" s="24">
        <v>0</v>
      </c>
      <c r="B18" s="25"/>
      <c r="C18" s="26" t="s">
        <v>14</v>
      </c>
      <c r="D18" s="27">
        <v>0</v>
      </c>
      <c r="E18" s="27">
        <v>50</v>
      </c>
      <c r="F18" s="17">
        <v>10</v>
      </c>
    </row>
    <row r="19" spans="1:9" ht="25.5" x14ac:dyDescent="0.2">
      <c r="A19" s="7">
        <v>1</v>
      </c>
      <c r="B19" s="16" t="s">
        <v>15</v>
      </c>
      <c r="C19" s="18" t="s">
        <v>16</v>
      </c>
      <c r="D19" s="17">
        <v>0</v>
      </c>
      <c r="E19" s="17">
        <v>3321</v>
      </c>
      <c r="F19" s="17">
        <v>1521</v>
      </c>
      <c r="G19" s="2"/>
    </row>
    <row r="20" spans="1:9" s="28" customFormat="1" x14ac:dyDescent="0.2">
      <c r="A20" s="24"/>
      <c r="B20" s="25"/>
      <c r="C20" s="29" t="s">
        <v>71</v>
      </c>
      <c r="D20" s="27">
        <v>0</v>
      </c>
      <c r="E20" s="27">
        <v>3000</v>
      </c>
      <c r="F20" s="27">
        <v>1200</v>
      </c>
    </row>
    <row r="21" spans="1:9" s="28" customFormat="1" ht="25.5" x14ac:dyDescent="0.2">
      <c r="A21" s="24"/>
      <c r="B21" s="25"/>
      <c r="C21" s="26" t="s">
        <v>72</v>
      </c>
      <c r="D21" s="27">
        <v>0</v>
      </c>
      <c r="E21" s="27">
        <v>200</v>
      </c>
      <c r="F21" s="27">
        <v>200</v>
      </c>
    </row>
    <row r="22" spans="1:9" s="28" customFormat="1" ht="44.25" customHeight="1" x14ac:dyDescent="0.2">
      <c r="A22" s="24"/>
      <c r="B22" s="25"/>
      <c r="C22" s="26" t="s">
        <v>73</v>
      </c>
      <c r="D22" s="27">
        <v>0</v>
      </c>
      <c r="E22" s="27">
        <v>121</v>
      </c>
      <c r="F22" s="27">
        <v>121</v>
      </c>
    </row>
    <row r="23" spans="1:9" x14ac:dyDescent="0.2">
      <c r="A23" s="7">
        <v>1</v>
      </c>
      <c r="B23" s="16" t="s">
        <v>17</v>
      </c>
      <c r="C23" s="18" t="s">
        <v>18</v>
      </c>
      <c r="D23" s="17">
        <v>0</v>
      </c>
      <c r="E23" s="17">
        <f>E24+E28+E30+E32+E35</f>
        <v>10895.2</v>
      </c>
      <c r="F23" s="17">
        <v>2345.9720000000002</v>
      </c>
      <c r="G23" s="2"/>
    </row>
    <row r="24" spans="1:9" ht="25.5" x14ac:dyDescent="0.2">
      <c r="A24" s="7">
        <v>1</v>
      </c>
      <c r="B24" s="16" t="s">
        <v>19</v>
      </c>
      <c r="C24" s="18" t="s">
        <v>20</v>
      </c>
      <c r="D24" s="17">
        <v>0</v>
      </c>
      <c r="E24" s="17">
        <f>E25+E26+E27</f>
        <v>6088</v>
      </c>
      <c r="F24" s="17">
        <v>2202</v>
      </c>
      <c r="G24" s="2"/>
    </row>
    <row r="25" spans="1:9" s="28" customFormat="1" x14ac:dyDescent="0.2">
      <c r="A25" s="24">
        <v>0</v>
      </c>
      <c r="B25" s="25"/>
      <c r="C25" s="26" t="s">
        <v>74</v>
      </c>
      <c r="D25" s="27">
        <v>0</v>
      </c>
      <c r="E25" s="27">
        <v>190</v>
      </c>
      <c r="F25" s="27">
        <v>190</v>
      </c>
    </row>
    <row r="26" spans="1:9" s="28" customFormat="1" x14ac:dyDescent="0.2">
      <c r="A26" s="24">
        <v>0</v>
      </c>
      <c r="B26" s="25"/>
      <c r="C26" s="26" t="s">
        <v>75</v>
      </c>
      <c r="D26" s="27">
        <v>0</v>
      </c>
      <c r="E26" s="27">
        <v>3971</v>
      </c>
      <c r="F26" s="27">
        <v>85</v>
      </c>
    </row>
    <row r="27" spans="1:9" s="28" customFormat="1" ht="38.25" x14ac:dyDescent="0.2">
      <c r="A27" s="24"/>
      <c r="B27" s="25"/>
      <c r="C27" s="26" t="s">
        <v>76</v>
      </c>
      <c r="D27" s="27">
        <v>0</v>
      </c>
      <c r="E27" s="17">
        <v>1927</v>
      </c>
      <c r="F27" s="17">
        <v>1927</v>
      </c>
    </row>
    <row r="28" spans="1:9" ht="64.5" customHeight="1" x14ac:dyDescent="0.2">
      <c r="A28" s="7">
        <v>1</v>
      </c>
      <c r="B28" s="16" t="s">
        <v>21</v>
      </c>
      <c r="C28" s="18" t="s">
        <v>22</v>
      </c>
      <c r="D28" s="17">
        <v>0</v>
      </c>
      <c r="E28" s="17">
        <v>250</v>
      </c>
      <c r="F28" s="17">
        <v>0</v>
      </c>
      <c r="G28" s="2"/>
    </row>
    <row r="29" spans="1:9" ht="25.5" x14ac:dyDescent="0.2">
      <c r="A29" s="7"/>
      <c r="B29" s="16"/>
      <c r="C29" s="18" t="s">
        <v>77</v>
      </c>
      <c r="D29" s="17">
        <v>0</v>
      </c>
      <c r="E29" s="17">
        <v>250</v>
      </c>
      <c r="F29" s="17">
        <v>0</v>
      </c>
      <c r="G29" s="30"/>
      <c r="H29" s="31"/>
      <c r="I29" s="2"/>
    </row>
    <row r="30" spans="1:9" ht="51" x14ac:dyDescent="0.2">
      <c r="A30" s="7">
        <v>1</v>
      </c>
      <c r="B30" s="16" t="s">
        <v>23</v>
      </c>
      <c r="C30" s="18" t="s">
        <v>24</v>
      </c>
      <c r="D30" s="17">
        <v>0</v>
      </c>
      <c r="E30" s="17">
        <v>1944.2</v>
      </c>
      <c r="F30" s="17">
        <v>0</v>
      </c>
      <c r="G30" s="2"/>
    </row>
    <row r="31" spans="1:9" ht="25.5" x14ac:dyDescent="0.2">
      <c r="A31" s="7"/>
      <c r="B31" s="16"/>
      <c r="C31" s="18" t="s">
        <v>77</v>
      </c>
      <c r="D31" s="17">
        <v>0</v>
      </c>
      <c r="E31" s="17">
        <v>1944.2</v>
      </c>
      <c r="F31" s="17">
        <v>0</v>
      </c>
      <c r="G31" s="30"/>
      <c r="H31" s="31"/>
      <c r="I31" s="2"/>
    </row>
    <row r="32" spans="1:9" ht="36" customHeight="1" x14ac:dyDescent="0.2">
      <c r="A32" s="7">
        <v>1</v>
      </c>
      <c r="B32" s="16" t="s">
        <v>25</v>
      </c>
      <c r="C32" s="18" t="s">
        <v>26</v>
      </c>
      <c r="D32" s="17">
        <v>0</v>
      </c>
      <c r="E32" s="17">
        <v>2500</v>
      </c>
      <c r="F32" s="17">
        <v>30.972000000000001</v>
      </c>
      <c r="G32" s="2"/>
    </row>
    <row r="33" spans="1:7" ht="38.25" x14ac:dyDescent="0.2">
      <c r="A33" s="7"/>
      <c r="B33" s="16"/>
      <c r="C33" s="18" t="s">
        <v>104</v>
      </c>
      <c r="D33" s="17"/>
      <c r="E33" s="17">
        <v>2469</v>
      </c>
      <c r="F33" s="17"/>
      <c r="G33" s="2"/>
    </row>
    <row r="34" spans="1:7" ht="38.25" x14ac:dyDescent="0.2">
      <c r="A34" s="7"/>
      <c r="B34" s="16"/>
      <c r="C34" s="18" t="s">
        <v>105</v>
      </c>
      <c r="D34" s="17"/>
      <c r="E34" s="17">
        <v>31</v>
      </c>
      <c r="F34" s="17">
        <v>31</v>
      </c>
      <c r="G34" s="2"/>
    </row>
    <row r="35" spans="1:7" ht="38.25" x14ac:dyDescent="0.2">
      <c r="A35" s="7">
        <v>1</v>
      </c>
      <c r="B35" s="16" t="s">
        <v>27</v>
      </c>
      <c r="C35" s="18" t="s">
        <v>28</v>
      </c>
      <c r="D35" s="17">
        <v>0</v>
      </c>
      <c r="E35" s="17">
        <v>113</v>
      </c>
      <c r="F35" s="17">
        <v>113</v>
      </c>
      <c r="G35" s="2"/>
    </row>
    <row r="36" spans="1:7" s="28" customFormat="1" ht="26.25" customHeight="1" x14ac:dyDescent="0.2">
      <c r="A36" s="24">
        <v>0</v>
      </c>
      <c r="B36" s="25"/>
      <c r="C36" s="26" t="s">
        <v>78</v>
      </c>
      <c r="D36" s="27">
        <v>0</v>
      </c>
      <c r="E36" s="27">
        <v>113</v>
      </c>
      <c r="F36" s="27">
        <v>113</v>
      </c>
    </row>
    <row r="37" spans="1:7" x14ac:dyDescent="0.2">
      <c r="A37" s="7">
        <v>1</v>
      </c>
      <c r="B37" s="16" t="s">
        <v>29</v>
      </c>
      <c r="C37" s="18" t="s">
        <v>30</v>
      </c>
      <c r="D37" s="17">
        <v>0</v>
      </c>
      <c r="E37" s="17">
        <f>E38+E48</f>
        <v>746.74252000000001</v>
      </c>
      <c r="F37" s="17">
        <v>746.34252000000004</v>
      </c>
      <c r="G37" s="2"/>
    </row>
    <row r="38" spans="1:7" ht="37.5" customHeight="1" x14ac:dyDescent="0.2">
      <c r="A38" s="7">
        <v>1</v>
      </c>
      <c r="B38" s="16" t="s">
        <v>31</v>
      </c>
      <c r="C38" s="18" t="s">
        <v>32</v>
      </c>
      <c r="D38" s="17">
        <v>0</v>
      </c>
      <c r="E38" s="17">
        <v>666.74252000000001</v>
      </c>
      <c r="F38" s="17">
        <v>666.74252000000001</v>
      </c>
      <c r="G38" s="2"/>
    </row>
    <row r="39" spans="1:7" x14ac:dyDescent="0.2">
      <c r="A39" s="7"/>
      <c r="B39" s="16"/>
      <c r="C39" s="32" t="s">
        <v>79</v>
      </c>
      <c r="D39" s="17">
        <v>0</v>
      </c>
      <c r="E39" s="33">
        <v>9.2675000000000001</v>
      </c>
      <c r="F39" s="34">
        <v>9.2675000000000001</v>
      </c>
    </row>
    <row r="40" spans="1:7" x14ac:dyDescent="0.2">
      <c r="A40" s="7"/>
      <c r="B40" s="16"/>
      <c r="C40" s="35" t="s">
        <v>80</v>
      </c>
      <c r="D40" s="17">
        <v>0</v>
      </c>
      <c r="E40" s="36">
        <v>26.8</v>
      </c>
      <c r="F40" s="36">
        <v>26.8</v>
      </c>
    </row>
    <row r="41" spans="1:7" x14ac:dyDescent="0.2">
      <c r="A41" s="7"/>
      <c r="B41" s="16"/>
      <c r="C41" s="35" t="s">
        <v>81</v>
      </c>
      <c r="D41" s="17">
        <v>0</v>
      </c>
      <c r="E41" s="36">
        <v>332.2</v>
      </c>
      <c r="F41" s="36">
        <v>332.2</v>
      </c>
    </row>
    <row r="42" spans="1:7" x14ac:dyDescent="0.2">
      <c r="A42" s="7"/>
      <c r="B42" s="16"/>
      <c r="C42" s="35" t="s">
        <v>106</v>
      </c>
      <c r="D42" s="17">
        <v>0</v>
      </c>
      <c r="E42" s="44">
        <v>65.52</v>
      </c>
      <c r="F42" s="44">
        <v>65.52</v>
      </c>
    </row>
    <row r="43" spans="1:7" x14ac:dyDescent="0.2">
      <c r="A43" s="7"/>
      <c r="B43" s="16"/>
      <c r="C43" s="35" t="s">
        <v>107</v>
      </c>
      <c r="D43" s="17">
        <v>0</v>
      </c>
      <c r="E43" s="44">
        <v>13.599959999999999</v>
      </c>
      <c r="F43" s="44">
        <v>13.599959999999999</v>
      </c>
    </row>
    <row r="44" spans="1:7" x14ac:dyDescent="0.2">
      <c r="A44" s="7"/>
      <c r="B44" s="16"/>
      <c r="C44" s="35" t="s">
        <v>108</v>
      </c>
      <c r="D44" s="17">
        <v>0</v>
      </c>
      <c r="E44" s="44">
        <v>48.917999999999999</v>
      </c>
      <c r="F44" s="44">
        <v>48.917999999999999</v>
      </c>
    </row>
    <row r="45" spans="1:7" x14ac:dyDescent="0.2">
      <c r="A45" s="7"/>
      <c r="B45" s="16"/>
      <c r="C45" s="35" t="s">
        <v>109</v>
      </c>
      <c r="D45" s="17">
        <v>0</v>
      </c>
      <c r="E45" s="44">
        <v>66.000060000000005</v>
      </c>
      <c r="F45" s="44">
        <v>66.000060000000005</v>
      </c>
    </row>
    <row r="46" spans="1:7" x14ac:dyDescent="0.2">
      <c r="A46" s="7"/>
      <c r="B46" s="16"/>
      <c r="C46" s="35" t="s">
        <v>110</v>
      </c>
      <c r="D46" s="17">
        <v>0</v>
      </c>
      <c r="E46" s="44">
        <v>86.94</v>
      </c>
      <c r="F46" s="44">
        <v>86.94</v>
      </c>
    </row>
    <row r="47" spans="1:7" x14ac:dyDescent="0.2">
      <c r="A47" s="7"/>
      <c r="B47" s="16"/>
      <c r="C47" s="35" t="s">
        <v>111</v>
      </c>
      <c r="D47" s="17">
        <v>0</v>
      </c>
      <c r="E47" s="44">
        <v>17.498999999999999</v>
      </c>
      <c r="F47" s="44">
        <v>17.498999999999999</v>
      </c>
    </row>
    <row r="48" spans="1:7" ht="36.75" customHeight="1" x14ac:dyDescent="0.2">
      <c r="A48" s="7">
        <v>1</v>
      </c>
      <c r="B48" s="16" t="s">
        <v>33</v>
      </c>
      <c r="C48" s="18" t="s">
        <v>34</v>
      </c>
      <c r="D48" s="17">
        <v>0</v>
      </c>
      <c r="E48" s="17">
        <v>80</v>
      </c>
      <c r="F48" s="17">
        <v>79.600000000000009</v>
      </c>
      <c r="G48" s="2"/>
    </row>
    <row r="49" spans="1:7" ht="25.5" x14ac:dyDescent="0.2">
      <c r="B49" s="16"/>
      <c r="C49" s="37" t="s">
        <v>82</v>
      </c>
      <c r="D49" s="38">
        <v>0</v>
      </c>
      <c r="E49" s="38">
        <v>47.4</v>
      </c>
      <c r="F49" s="22">
        <v>47.4</v>
      </c>
      <c r="G49" s="39"/>
    </row>
    <row r="50" spans="1:7" ht="25.5" x14ac:dyDescent="0.2">
      <c r="B50" s="32"/>
      <c r="C50" s="18" t="s">
        <v>83</v>
      </c>
      <c r="D50" s="34">
        <v>0</v>
      </c>
      <c r="E50" s="34">
        <v>32.6</v>
      </c>
      <c r="F50" s="22">
        <v>32.200000000000003</v>
      </c>
      <c r="G50" s="40"/>
    </row>
    <row r="51" spans="1:7" x14ac:dyDescent="0.2">
      <c r="A51" s="7">
        <v>1</v>
      </c>
      <c r="B51" s="16" t="s">
        <v>35</v>
      </c>
      <c r="C51" s="18" t="s">
        <v>36</v>
      </c>
      <c r="D51" s="17">
        <v>0</v>
      </c>
      <c r="E51" s="17">
        <f>E52+E54+E56</f>
        <v>110.5</v>
      </c>
      <c r="F51" s="17">
        <v>110.45666</v>
      </c>
      <c r="G51" s="2"/>
    </row>
    <row r="52" spans="1:7" x14ac:dyDescent="0.2">
      <c r="A52" s="7">
        <v>1</v>
      </c>
      <c r="B52" s="16" t="s">
        <v>37</v>
      </c>
      <c r="C52" s="18" t="s">
        <v>38</v>
      </c>
      <c r="D52" s="17">
        <v>0</v>
      </c>
      <c r="E52" s="17">
        <f>E53</f>
        <v>21</v>
      </c>
      <c r="F52" s="17">
        <v>21.020659999999999</v>
      </c>
      <c r="G52" s="2"/>
    </row>
    <row r="53" spans="1:7" s="8" customFormat="1" x14ac:dyDescent="0.2">
      <c r="A53" s="19"/>
      <c r="B53" s="20"/>
      <c r="C53" s="15" t="s">
        <v>84</v>
      </c>
      <c r="D53" s="22">
        <v>0</v>
      </c>
      <c r="E53" s="22">
        <v>21</v>
      </c>
      <c r="F53" s="22">
        <v>21</v>
      </c>
      <c r="G53" s="41"/>
    </row>
    <row r="54" spans="1:7" x14ac:dyDescent="0.2">
      <c r="A54" s="7">
        <v>1</v>
      </c>
      <c r="B54" s="16" t="s">
        <v>39</v>
      </c>
      <c r="C54" s="18" t="s">
        <v>40</v>
      </c>
      <c r="D54" s="17">
        <v>0</v>
      </c>
      <c r="E54" s="17">
        <v>60</v>
      </c>
      <c r="F54" s="17">
        <v>59.936</v>
      </c>
      <c r="G54" s="2"/>
    </row>
    <row r="55" spans="1:7" ht="25.5" x14ac:dyDescent="0.2">
      <c r="A55" s="7"/>
      <c r="B55" s="16"/>
      <c r="C55" s="18" t="s">
        <v>85</v>
      </c>
      <c r="D55" s="17">
        <v>0</v>
      </c>
      <c r="E55" s="17">
        <v>60</v>
      </c>
      <c r="F55" s="17">
        <v>59.936</v>
      </c>
    </row>
    <row r="56" spans="1:7" ht="25.5" x14ac:dyDescent="0.2">
      <c r="A56" s="7">
        <v>1</v>
      </c>
      <c r="B56" s="16" t="s">
        <v>41</v>
      </c>
      <c r="C56" s="18" t="s">
        <v>42</v>
      </c>
      <c r="D56" s="17">
        <v>0</v>
      </c>
      <c r="E56" s="17">
        <f>E57</f>
        <v>29.5</v>
      </c>
      <c r="F56" s="17">
        <v>29.5</v>
      </c>
      <c r="G56" s="2"/>
    </row>
    <row r="57" spans="1:7" x14ac:dyDescent="0.2">
      <c r="A57" s="7"/>
      <c r="B57" s="16"/>
      <c r="C57" s="18" t="s">
        <v>86</v>
      </c>
      <c r="D57" s="17">
        <v>0</v>
      </c>
      <c r="E57" s="17">
        <v>29.5</v>
      </c>
      <c r="F57" s="17">
        <v>29.5</v>
      </c>
    </row>
    <row r="58" spans="1:7" x14ac:dyDescent="0.2">
      <c r="A58" s="7">
        <v>1</v>
      </c>
      <c r="B58" s="16" t="s">
        <v>43</v>
      </c>
      <c r="C58" s="18" t="s">
        <v>44</v>
      </c>
      <c r="D58" s="17">
        <v>0</v>
      </c>
      <c r="E58" s="17">
        <f>E59+E61+E65+E69+E74+E77</f>
        <v>7673.5</v>
      </c>
      <c r="F58" s="17">
        <v>968.03868000000011</v>
      </c>
      <c r="G58" s="2"/>
    </row>
    <row r="59" spans="1:7" x14ac:dyDescent="0.2">
      <c r="A59" s="7">
        <v>1</v>
      </c>
      <c r="B59" s="16" t="s">
        <v>45</v>
      </c>
      <c r="C59" s="18" t="s">
        <v>46</v>
      </c>
      <c r="D59" s="17">
        <v>0</v>
      </c>
      <c r="E59" s="17">
        <v>130</v>
      </c>
      <c r="F59" s="17">
        <v>0</v>
      </c>
      <c r="G59" s="2"/>
    </row>
    <row r="60" spans="1:7" ht="51" x14ac:dyDescent="0.2">
      <c r="A60" s="7"/>
      <c r="B60" s="16"/>
      <c r="C60" s="18" t="s">
        <v>102</v>
      </c>
      <c r="D60" s="17">
        <v>0</v>
      </c>
      <c r="E60" s="17">
        <v>130</v>
      </c>
      <c r="F60" s="17">
        <v>0</v>
      </c>
      <c r="G60" s="2"/>
    </row>
    <row r="61" spans="1:7" ht="25.5" x14ac:dyDescent="0.2">
      <c r="A61" s="7">
        <v>1</v>
      </c>
      <c r="B61" s="16" t="s">
        <v>47</v>
      </c>
      <c r="C61" s="18" t="s">
        <v>48</v>
      </c>
      <c r="D61" s="17">
        <v>0</v>
      </c>
      <c r="E61" s="17">
        <v>2336.6</v>
      </c>
      <c r="F61" s="17">
        <v>802.57868000000008</v>
      </c>
      <c r="G61" s="2"/>
    </row>
    <row r="62" spans="1:7" s="28" customFormat="1" ht="13.5" customHeight="1" x14ac:dyDescent="0.2">
      <c r="A62" s="24"/>
      <c r="B62" s="25"/>
      <c r="C62" s="26" t="s">
        <v>87</v>
      </c>
      <c r="D62" s="27"/>
      <c r="E62" s="27">
        <v>1780</v>
      </c>
      <c r="F62" s="27">
        <v>802.6</v>
      </c>
    </row>
    <row r="63" spans="1:7" s="28" customFormat="1" ht="68.25" customHeight="1" x14ac:dyDescent="0.2">
      <c r="A63" s="24"/>
      <c r="B63" s="25"/>
      <c r="C63" s="26" t="s">
        <v>88</v>
      </c>
      <c r="D63" s="27">
        <v>0</v>
      </c>
      <c r="E63" s="27">
        <v>384.2</v>
      </c>
      <c r="F63" s="27">
        <v>0</v>
      </c>
    </row>
    <row r="64" spans="1:7" s="28" customFormat="1" ht="51" customHeight="1" x14ac:dyDescent="0.2">
      <c r="A64" s="24"/>
      <c r="B64" s="25"/>
      <c r="C64" s="26" t="s">
        <v>89</v>
      </c>
      <c r="D64" s="27">
        <v>0</v>
      </c>
      <c r="E64" s="27">
        <v>172.4</v>
      </c>
      <c r="F64" s="27">
        <v>0</v>
      </c>
    </row>
    <row r="65" spans="1:7" ht="24.75" customHeight="1" x14ac:dyDescent="0.2">
      <c r="A65" s="7">
        <v>1</v>
      </c>
      <c r="B65" s="16" t="s">
        <v>49</v>
      </c>
      <c r="C65" s="18" t="s">
        <v>50</v>
      </c>
      <c r="D65" s="17">
        <v>0</v>
      </c>
      <c r="E65" s="17">
        <v>2592.4</v>
      </c>
      <c r="F65" s="17">
        <v>135.84800000000001</v>
      </c>
      <c r="G65" s="2"/>
    </row>
    <row r="66" spans="1:7" s="28" customFormat="1" ht="41.25" customHeight="1" x14ac:dyDescent="0.2">
      <c r="A66" s="24"/>
      <c r="B66" s="25"/>
      <c r="C66" s="26" t="s">
        <v>90</v>
      </c>
      <c r="D66" s="27">
        <v>0</v>
      </c>
      <c r="E66" s="27">
        <v>99</v>
      </c>
      <c r="F66" s="27">
        <v>91.8</v>
      </c>
    </row>
    <row r="67" spans="1:7" s="28" customFormat="1" ht="42.75" customHeight="1" x14ac:dyDescent="0.2">
      <c r="A67" s="24"/>
      <c r="B67" s="25"/>
      <c r="C67" s="26" t="s">
        <v>91</v>
      </c>
      <c r="D67" s="27">
        <v>0</v>
      </c>
      <c r="E67" s="27">
        <v>50</v>
      </c>
      <c r="F67" s="27">
        <v>44</v>
      </c>
    </row>
    <row r="68" spans="1:7" s="28" customFormat="1" ht="45" customHeight="1" x14ac:dyDescent="0.2">
      <c r="A68" s="24"/>
      <c r="B68" s="25"/>
      <c r="C68" s="26" t="s">
        <v>92</v>
      </c>
      <c r="D68" s="27">
        <v>0</v>
      </c>
      <c r="E68" s="27">
        <v>2443.4</v>
      </c>
      <c r="F68" s="27">
        <v>0</v>
      </c>
    </row>
    <row r="69" spans="1:7" x14ac:dyDescent="0.2">
      <c r="A69" s="7">
        <v>1</v>
      </c>
      <c r="B69" s="16" t="s">
        <v>51</v>
      </c>
      <c r="C69" s="18" t="s">
        <v>52</v>
      </c>
      <c r="D69" s="17">
        <v>0</v>
      </c>
      <c r="E69" s="17">
        <v>765</v>
      </c>
      <c r="F69" s="17">
        <v>14.623000000000001</v>
      </c>
      <c r="G69" s="2"/>
    </row>
    <row r="70" spans="1:7" s="28" customFormat="1" ht="41.25" customHeight="1" x14ac:dyDescent="0.2">
      <c r="A70" s="24"/>
      <c r="B70" s="25"/>
      <c r="C70" s="26" t="s">
        <v>93</v>
      </c>
      <c r="D70" s="27">
        <v>0</v>
      </c>
      <c r="E70" s="27">
        <v>15</v>
      </c>
      <c r="F70" s="27">
        <v>14.6</v>
      </c>
    </row>
    <row r="71" spans="1:7" s="28" customFormat="1" ht="47.25" customHeight="1" x14ac:dyDescent="0.2">
      <c r="A71" s="24"/>
      <c r="B71" s="25"/>
      <c r="C71" s="26" t="s">
        <v>94</v>
      </c>
      <c r="D71" s="27">
        <v>0</v>
      </c>
      <c r="E71" s="27">
        <v>10</v>
      </c>
      <c r="F71" s="27">
        <v>0</v>
      </c>
    </row>
    <row r="72" spans="1:7" s="28" customFormat="1" ht="30.75" customHeight="1" x14ac:dyDescent="0.2">
      <c r="A72" s="24"/>
      <c r="B72" s="25"/>
      <c r="C72" s="26" t="s">
        <v>95</v>
      </c>
      <c r="D72" s="27">
        <v>0</v>
      </c>
      <c r="E72" s="27">
        <v>650</v>
      </c>
      <c r="F72" s="27">
        <v>0</v>
      </c>
    </row>
    <row r="73" spans="1:7" s="28" customFormat="1" ht="14.25" customHeight="1" x14ac:dyDescent="0.2">
      <c r="A73" s="24"/>
      <c r="B73" s="25"/>
      <c r="C73" s="26" t="s">
        <v>96</v>
      </c>
      <c r="D73" s="27">
        <v>0</v>
      </c>
      <c r="E73" s="27">
        <v>90</v>
      </c>
      <c r="F73" s="27">
        <v>0</v>
      </c>
    </row>
    <row r="74" spans="1:7" ht="25.5" x14ac:dyDescent="0.2">
      <c r="A74" s="7">
        <v>1</v>
      </c>
      <c r="B74" s="16" t="s">
        <v>53</v>
      </c>
      <c r="C74" s="18" t="s">
        <v>54</v>
      </c>
      <c r="D74" s="17">
        <v>0</v>
      </c>
      <c r="E74" s="17">
        <v>1750.5</v>
      </c>
      <c r="F74" s="17">
        <v>14.989000000000001</v>
      </c>
      <c r="G74" s="2"/>
    </row>
    <row r="75" spans="1:7" s="28" customFormat="1" ht="45" customHeight="1" x14ac:dyDescent="0.2">
      <c r="A75" s="24"/>
      <c r="B75" s="25"/>
      <c r="C75" s="26" t="s">
        <v>97</v>
      </c>
      <c r="D75" s="27">
        <v>0</v>
      </c>
      <c r="E75" s="27">
        <v>1636.5</v>
      </c>
      <c r="F75" s="27">
        <v>15</v>
      </c>
    </row>
    <row r="76" spans="1:7" s="28" customFormat="1" ht="32.25" customHeight="1" x14ac:dyDescent="0.2">
      <c r="A76" s="24"/>
      <c r="B76" s="25"/>
      <c r="C76" s="26" t="s">
        <v>103</v>
      </c>
      <c r="D76" s="27"/>
      <c r="E76" s="27">
        <v>114</v>
      </c>
      <c r="F76" s="27">
        <v>0</v>
      </c>
    </row>
    <row r="77" spans="1:7" x14ac:dyDescent="0.2">
      <c r="A77" s="7">
        <v>1</v>
      </c>
      <c r="B77" s="16" t="s">
        <v>55</v>
      </c>
      <c r="C77" s="18" t="s">
        <v>56</v>
      </c>
      <c r="D77" s="17">
        <v>0</v>
      </c>
      <c r="E77" s="17">
        <v>99</v>
      </c>
      <c r="F77" s="17">
        <v>0</v>
      </c>
      <c r="G77" s="2"/>
    </row>
    <row r="78" spans="1:7" s="8" customFormat="1" ht="50.25" customHeight="1" x14ac:dyDescent="0.2">
      <c r="A78" s="19"/>
      <c r="B78" s="20"/>
      <c r="C78" s="15" t="s">
        <v>98</v>
      </c>
      <c r="D78" s="22">
        <v>0</v>
      </c>
      <c r="E78" s="22">
        <v>99</v>
      </c>
      <c r="F78" s="22">
        <v>0</v>
      </c>
      <c r="G78" s="41"/>
    </row>
    <row r="79" spans="1:7" x14ac:dyDescent="0.2">
      <c r="A79" s="7">
        <v>1</v>
      </c>
      <c r="B79" s="16" t="s">
        <v>57</v>
      </c>
      <c r="C79" s="18" t="s">
        <v>58</v>
      </c>
      <c r="D79" s="17">
        <v>0</v>
      </c>
      <c r="E79" s="17">
        <v>2430.3000000000002</v>
      </c>
      <c r="F79" s="17">
        <v>2430.3000000000002</v>
      </c>
      <c r="G79" s="2"/>
    </row>
    <row r="80" spans="1:7" x14ac:dyDescent="0.2">
      <c r="A80" s="7">
        <v>1</v>
      </c>
      <c r="B80" s="16" t="s">
        <v>59</v>
      </c>
      <c r="C80" s="18" t="s">
        <v>60</v>
      </c>
      <c r="D80" s="17">
        <v>0</v>
      </c>
      <c r="E80" s="17">
        <v>2430.3000000000002</v>
      </c>
      <c r="F80" s="17">
        <v>2430.3000000000002</v>
      </c>
      <c r="G80" s="2"/>
    </row>
    <row r="81" spans="1:7" s="28" customFormat="1" ht="14.25" customHeight="1" x14ac:dyDescent="0.2">
      <c r="A81" s="24"/>
      <c r="B81" s="25"/>
      <c r="C81" s="26" t="s">
        <v>99</v>
      </c>
      <c r="D81" s="27">
        <v>0</v>
      </c>
      <c r="E81" s="27">
        <v>2430.3000000000002</v>
      </c>
      <c r="F81" s="17">
        <v>2430.3000000000002</v>
      </c>
    </row>
    <row r="82" spans="1:7" x14ac:dyDescent="0.2">
      <c r="A82" s="7">
        <v>1</v>
      </c>
      <c r="B82" s="16" t="s">
        <v>61</v>
      </c>
      <c r="C82" s="18" t="s">
        <v>62</v>
      </c>
      <c r="D82" s="17">
        <v>0</v>
      </c>
      <c r="E82" s="17">
        <f>E79+E58+E51+E37+E23+E5</f>
        <v>30142.056519999998</v>
      </c>
      <c r="F82" s="17">
        <v>11846.923859999999</v>
      </c>
      <c r="G82" s="2"/>
    </row>
    <row r="84" spans="1:7" x14ac:dyDescent="0.2">
      <c r="B84" s="6"/>
      <c r="C84" s="4"/>
      <c r="D84" s="2"/>
      <c r="E84" s="2"/>
      <c r="F84" s="2"/>
    </row>
    <row r="92" spans="1:7" hidden="1" x14ac:dyDescent="0.2"/>
  </sheetData>
  <mergeCells count="1">
    <mergeCell ref="B2:F2"/>
  </mergeCells>
  <conditionalFormatting sqref="B5:B48 B51:B82">
    <cfRule type="expression" dxfId="62" priority="143" stopIfTrue="1">
      <formula>A5=2</formula>
    </cfRule>
    <cfRule type="expression" dxfId="61" priority="142" stopIfTrue="1">
      <formula>A5=1</formula>
    </cfRule>
    <cfRule type="expression" dxfId="60" priority="144" stopIfTrue="1">
      <formula>A5=3</formula>
    </cfRule>
  </conditionalFormatting>
  <conditionalFormatting sqref="B84:B93">
    <cfRule type="expression" dxfId="59" priority="310" stopIfTrue="1">
      <formula>A84=3</formula>
    </cfRule>
    <cfRule type="expression" dxfId="58" priority="309" stopIfTrue="1">
      <formula>A84=2</formula>
    </cfRule>
    <cfRule type="expression" dxfId="57" priority="308" stopIfTrue="1">
      <formula>A84=1</formula>
    </cfRule>
  </conditionalFormatting>
  <conditionalFormatting sqref="B49:E49 G49">
    <cfRule type="expression" dxfId="56" priority="136" stopIfTrue="1">
      <formula>A1048565=1</formula>
    </cfRule>
    <cfRule type="expression" dxfId="55" priority="137" stopIfTrue="1">
      <formula>A1048565=2</formula>
    </cfRule>
    <cfRule type="expression" dxfId="54" priority="138" stopIfTrue="1">
      <formula>A1048565=3</formula>
    </cfRule>
  </conditionalFormatting>
  <conditionalFormatting sqref="C5:C10 C48 C51:C82">
    <cfRule type="expression" dxfId="53" priority="277" stopIfTrue="1">
      <formula>A5=3</formula>
    </cfRule>
    <cfRule type="expression" dxfId="52" priority="276" stopIfTrue="1">
      <formula>A5=2</formula>
    </cfRule>
    <cfRule type="expression" dxfId="51" priority="275" stopIfTrue="1">
      <formula>A5=1</formula>
    </cfRule>
  </conditionalFormatting>
  <conditionalFormatting sqref="C15:C19 C21:C38">
    <cfRule type="expression" dxfId="50" priority="245" stopIfTrue="1">
      <formula>A15=3</formula>
    </cfRule>
    <cfRule type="expression" dxfId="49" priority="244" stopIfTrue="1">
      <formula>A15=2</formula>
    </cfRule>
  </conditionalFormatting>
  <conditionalFormatting sqref="C15:C38">
    <cfRule type="expression" dxfId="48" priority="151" stopIfTrue="1">
      <formula>A15=1</formula>
    </cfRule>
  </conditionalFormatting>
  <conditionalFormatting sqref="C84:C93">
    <cfRule type="expression" dxfId="47" priority="313" stopIfTrue="1">
      <formula>A84=3</formula>
    </cfRule>
    <cfRule type="expression" dxfId="46" priority="312" stopIfTrue="1">
      <formula>A84=2</formula>
    </cfRule>
    <cfRule type="expression" dxfId="45" priority="311" stopIfTrue="1">
      <formula>A84=1</formula>
    </cfRule>
  </conditionalFormatting>
  <conditionalFormatting sqref="D5:D19 D23:D48">
    <cfRule type="expression" dxfId="44" priority="247" stopIfTrue="1">
      <formula>A5=3</formula>
    </cfRule>
    <cfRule type="expression" dxfId="43" priority="246" stopIfTrue="1">
      <formula>A5=2</formula>
    </cfRule>
  </conditionalFormatting>
  <conditionalFormatting sqref="D5:D48">
    <cfRule type="expression" dxfId="42" priority="145" stopIfTrue="1">
      <formula>A5=1</formula>
    </cfRule>
  </conditionalFormatting>
  <conditionalFormatting sqref="D51:D82">
    <cfRule type="expression" dxfId="41" priority="5" stopIfTrue="1">
      <formula>A51=2</formula>
    </cfRule>
    <cfRule type="expression" dxfId="40" priority="6" stopIfTrue="1">
      <formula>A51=3</formula>
    </cfRule>
    <cfRule type="expression" dxfId="39" priority="4" stopIfTrue="1">
      <formula>A51=1</formula>
    </cfRule>
  </conditionalFormatting>
  <conditionalFormatting sqref="D84:D93">
    <cfRule type="expression" dxfId="38" priority="316" stopIfTrue="1">
      <formula>A84=3</formula>
    </cfRule>
    <cfRule type="expression" dxfId="37" priority="315" stopIfTrue="1">
      <formula>A84=2</formula>
    </cfRule>
    <cfRule type="expression" dxfId="36" priority="314" stopIfTrue="1">
      <formula>A84=1</formula>
    </cfRule>
  </conditionalFormatting>
  <conditionalFormatting sqref="D20:E22">
    <cfRule type="expression" dxfId="35" priority="234" stopIfTrue="1">
      <formula>A20=2</formula>
    </cfRule>
    <cfRule type="expression" dxfId="34" priority="235" stopIfTrue="1">
      <formula>A20=3</formula>
    </cfRule>
  </conditionalFormatting>
  <conditionalFormatting sqref="E5:E8 E10 E15:E19 E28:E38 E48 E51:E82">
    <cfRule type="expression" dxfId="33" priority="302" stopIfTrue="1">
      <formula>A5=1</formula>
    </cfRule>
    <cfRule type="expression" dxfId="32" priority="304" stopIfTrue="1">
      <formula>A5=3</formula>
    </cfRule>
    <cfRule type="expression" dxfId="31" priority="303" stopIfTrue="1">
      <formula>A5=2</formula>
    </cfRule>
  </conditionalFormatting>
  <conditionalFormatting sqref="E9">
    <cfRule type="expression" dxfId="30" priority="287" stopIfTrue="1">
      <formula>XFC9=1</formula>
    </cfRule>
    <cfRule type="expression" dxfId="29" priority="288" stopIfTrue="1">
      <formula>XFC9=2</formula>
    </cfRule>
    <cfRule type="expression" dxfId="28" priority="289" stopIfTrue="1">
      <formula>XFC9=3</formula>
    </cfRule>
  </conditionalFormatting>
  <conditionalFormatting sqref="E20:E22">
    <cfRule type="expression" dxfId="27" priority="233" stopIfTrue="1">
      <formula>B20=1</formula>
    </cfRule>
  </conditionalFormatting>
  <conditionalFormatting sqref="E23:E26">
    <cfRule type="expression" dxfId="26" priority="222" stopIfTrue="1">
      <formula>A23=3</formula>
    </cfRule>
    <cfRule type="expression" dxfId="25" priority="221" stopIfTrue="1">
      <formula>A23=2</formula>
    </cfRule>
    <cfRule type="expression" dxfId="24" priority="220" stopIfTrue="1">
      <formula>A23=1</formula>
    </cfRule>
  </conditionalFormatting>
  <conditionalFormatting sqref="E27">
    <cfRule type="expression" dxfId="23" priority="218" stopIfTrue="1">
      <formula>XFC27=2</formula>
    </cfRule>
    <cfRule type="expression" dxfId="22" priority="217" stopIfTrue="1">
      <formula>XFC27=1</formula>
    </cfRule>
    <cfRule type="expression" dxfId="21" priority="219" stopIfTrue="1">
      <formula>XFC27=3</formula>
    </cfRule>
  </conditionalFormatting>
  <conditionalFormatting sqref="E84:E93">
    <cfRule type="expression" dxfId="20" priority="317" stopIfTrue="1">
      <formula>A84=1</formula>
    </cfRule>
    <cfRule type="expression" dxfId="19" priority="318" stopIfTrue="1">
      <formula>A84=2</formula>
    </cfRule>
    <cfRule type="expression" dxfId="18" priority="319" stopIfTrue="1">
      <formula>A84=3</formula>
    </cfRule>
  </conditionalFormatting>
  <conditionalFormatting sqref="F5:F11 F15:F38 F48:F82">
    <cfRule type="expression" dxfId="17" priority="272" stopIfTrue="1">
      <formula>A5=1</formula>
    </cfRule>
    <cfRule type="expression" dxfId="16" priority="273" stopIfTrue="1">
      <formula>A5=2</formula>
    </cfRule>
    <cfRule type="expression" dxfId="15" priority="274" stopIfTrue="1">
      <formula>A5=3</formula>
    </cfRule>
  </conditionalFormatting>
  <conditionalFormatting sqref="F84:F93">
    <cfRule type="expression" dxfId="14" priority="331" stopIfTrue="1">
      <formula>A84=3</formula>
    </cfRule>
    <cfRule type="expression" dxfId="13" priority="329" stopIfTrue="1">
      <formula>A84=1</formula>
    </cfRule>
    <cfRule type="expression" dxfId="12" priority="330" stopIfTrue="1">
      <formula>A84=2</formula>
    </cfRule>
  </conditionalFormatting>
  <conditionalFormatting sqref="G29">
    <cfRule type="expression" dxfId="11" priority="201" stopIfTrue="1">
      <formula>A29=3</formula>
    </cfRule>
    <cfRule type="expression" dxfId="10" priority="200" stopIfTrue="1">
      <formula>A29=2</formula>
    </cfRule>
    <cfRule type="expression" dxfId="9" priority="199" stopIfTrue="1">
      <formula>A29=1</formula>
    </cfRule>
  </conditionalFormatting>
  <conditionalFormatting sqref="G31">
    <cfRule type="expression" dxfId="8" priority="180" stopIfTrue="1">
      <formula>A31=3</formula>
    </cfRule>
    <cfRule type="expression" dxfId="7" priority="179" stopIfTrue="1">
      <formula>A31=2</formula>
    </cfRule>
    <cfRule type="expression" dxfId="6" priority="178" stopIfTrue="1">
      <formula>A31=1</formula>
    </cfRule>
  </conditionalFormatting>
  <conditionalFormatting sqref="H29">
    <cfRule type="expression" dxfId="5" priority="202" stopIfTrue="1">
      <formula>A29=1</formula>
    </cfRule>
    <cfRule type="expression" dxfId="4" priority="204" stopIfTrue="1">
      <formula>A29=3</formula>
    </cfRule>
    <cfRule type="expression" dxfId="3" priority="203" stopIfTrue="1">
      <formula>A29=2</formula>
    </cfRule>
  </conditionalFormatting>
  <conditionalFormatting sqref="H31">
    <cfRule type="expression" dxfId="2" priority="181" stopIfTrue="1">
      <formula>A31=1</formula>
    </cfRule>
    <cfRule type="expression" dxfId="1" priority="183" stopIfTrue="1">
      <formula>A31=3</formula>
    </cfRule>
    <cfRule type="expression" dxfId="0" priority="182" stopIfTrue="1">
      <formula>A31=2</formula>
    </cfRule>
  </conditionalFormatting>
  <pageMargins left="0.31496062992125984" right="0.31496062992125984" top="0.39370078740157483" bottom="0.39370078740157483" header="0" footer="0"/>
  <pageSetup paperSize="9" scale="84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3912-9734-40F6-BC85-4BC59002F960}">
  <dimension ref="C28:F76"/>
  <sheetViews>
    <sheetView zoomScaleNormal="100" workbookViewId="0">
      <selection activeCell="O17" sqref="O17"/>
    </sheetView>
  </sheetViews>
  <sheetFormatPr defaultRowHeight="12.75" x14ac:dyDescent="0.2"/>
  <sheetData>
    <row r="28" ht="64.5" customHeight="1" x14ac:dyDescent="0.2"/>
    <row r="32" ht="36" customHeight="1" x14ac:dyDescent="0.2"/>
    <row r="38" spans="3:6" ht="37.5" customHeight="1" x14ac:dyDescent="0.2"/>
    <row r="39" spans="3:6" x14ac:dyDescent="0.2">
      <c r="C39" s="42"/>
    </row>
    <row r="40" spans="3:6" x14ac:dyDescent="0.2">
      <c r="C40" s="42"/>
      <c r="E40" s="42"/>
      <c r="F40" s="42"/>
    </row>
    <row r="41" spans="3:6" x14ac:dyDescent="0.2">
      <c r="C41" s="42"/>
      <c r="E41" s="42"/>
      <c r="F41" s="42"/>
    </row>
    <row r="42" spans="3:6" x14ac:dyDescent="0.2">
      <c r="C42" s="43"/>
      <c r="E42" s="45"/>
      <c r="F42" s="45"/>
    </row>
    <row r="43" spans="3:6" x14ac:dyDescent="0.2">
      <c r="C43" s="43"/>
      <c r="E43" s="45"/>
      <c r="F43" s="45"/>
    </row>
    <row r="44" spans="3:6" x14ac:dyDescent="0.2">
      <c r="C44" s="43"/>
      <c r="E44" s="45"/>
      <c r="F44" s="45"/>
    </row>
    <row r="45" spans="3:6" x14ac:dyDescent="0.2">
      <c r="C45" s="43"/>
      <c r="E45" s="45"/>
      <c r="F45" s="45"/>
    </row>
    <row r="46" spans="3:6" x14ac:dyDescent="0.2">
      <c r="C46" s="43"/>
      <c r="E46" s="45"/>
      <c r="F46" s="45"/>
    </row>
    <row r="47" spans="3:6" x14ac:dyDescent="0.2">
      <c r="C47" s="43"/>
      <c r="E47" s="45"/>
      <c r="F47" s="45"/>
    </row>
    <row r="48" spans="3:6" ht="36.75" customHeight="1" x14ac:dyDescent="0.2"/>
    <row r="65" ht="24.75" customHeight="1" x14ac:dyDescent="0.2"/>
    <row r="68" ht="45" customHeight="1" x14ac:dyDescent="0.2"/>
    <row r="75" ht="45" customHeight="1" x14ac:dyDescent="0.2"/>
    <row r="76" ht="32.25" customHeight="1" x14ac:dyDescent="0.2"/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2025-06-11T11:27:12Z</cp:lastPrinted>
  <dcterms:created xsi:type="dcterms:W3CDTF">2025-06-02T06:05:41Z</dcterms:created>
  <dcterms:modified xsi:type="dcterms:W3CDTF">2025-06-11T11:27:33Z</dcterms:modified>
</cp:coreProperties>
</file>